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4\Б Ю Д Ж Е Т  2024\Рішення +-15000 Міжнар співпраця 2024\"/>
    </mc:Choice>
  </mc:AlternateContent>
  <bookViews>
    <workbookView xWindow="-120" yWindow="-120" windowWidth="19440" windowHeight="11760"/>
  </bookViews>
  <sheets>
    <sheet name="додаток 7 2023" sheetId="12" r:id="rId1"/>
  </sheets>
  <definedNames>
    <definedName name="_xlnm.Print_Titles" localSheetId="0">'додаток 7 2023'!$11:$11</definedName>
    <definedName name="_xlnm.Print_Area" localSheetId="0">'додаток 7 2023'!$A$1:$J$33</definedName>
  </definedNames>
  <calcPr calcId="152511"/>
</workbook>
</file>

<file path=xl/calcChain.xml><?xml version="1.0" encoding="utf-8"?>
<calcChain xmlns="http://schemas.openxmlformats.org/spreadsheetml/2006/main">
  <c r="G14" i="12" l="1"/>
  <c r="G15" i="12"/>
  <c r="G16" i="12"/>
  <c r="I13" i="12"/>
  <c r="J13" i="12"/>
  <c r="H13" i="12"/>
  <c r="G13" i="12" s="1"/>
  <c r="H18" i="12"/>
  <c r="G22" i="12"/>
  <c r="I29" i="12"/>
  <c r="I28" i="12" s="1"/>
  <c r="J29" i="12"/>
  <c r="J28" i="12" s="1"/>
  <c r="H29" i="12"/>
  <c r="G30" i="12"/>
  <c r="G29" i="12" l="1"/>
  <c r="H28" i="12"/>
  <c r="G28" i="12" s="1"/>
  <c r="G20" i="12"/>
  <c r="G19" i="12" l="1"/>
  <c r="G21" i="12"/>
  <c r="G23" i="12"/>
  <c r="G26" i="12"/>
  <c r="G27" i="12"/>
  <c r="I18" i="12"/>
  <c r="G18" i="12" s="1"/>
  <c r="J18" i="12"/>
  <c r="H25" i="12" l="1"/>
  <c r="H17" i="12" l="1"/>
  <c r="I17" i="12"/>
  <c r="J17" i="12"/>
  <c r="G17" i="12" l="1"/>
  <c r="H24" i="12"/>
  <c r="I25" i="12"/>
  <c r="G25" i="12" s="1"/>
  <c r="J25" i="12"/>
  <c r="J24" i="12" s="1"/>
  <c r="I24" i="12" l="1"/>
  <c r="H12" i="12"/>
  <c r="I12" i="12"/>
  <c r="J12" i="12"/>
  <c r="J31" i="12" s="1"/>
  <c r="G12" i="12" l="1"/>
  <c r="H31" i="12"/>
  <c r="G24" i="12"/>
  <c r="I31" i="12"/>
  <c r="G31" i="12" l="1"/>
</calcChain>
</file>

<file path=xl/sharedStrings.xml><?xml version="1.0" encoding="utf-8"?>
<sst xmlns="http://schemas.openxmlformats.org/spreadsheetml/2006/main" count="92" uniqueCount="76">
  <si>
    <t>Загальний фонд</t>
  </si>
  <si>
    <t>Спеціальний фонд</t>
  </si>
  <si>
    <t>0110000</t>
  </si>
  <si>
    <t>0100000</t>
  </si>
  <si>
    <t xml:space="preserve">Всього </t>
  </si>
  <si>
    <t>1060</t>
  </si>
  <si>
    <t>0133</t>
  </si>
  <si>
    <r>
      <t xml:space="preserve">Районна рада </t>
    </r>
    <r>
      <rPr>
        <i/>
        <sz val="10"/>
        <rFont val="Times New Roman"/>
        <family val="1"/>
        <charset val="204"/>
      </rPr>
      <t/>
    </r>
  </si>
  <si>
    <t>Районна рада</t>
  </si>
  <si>
    <t xml:space="preserve">Чернігівська районна державна адміністрація </t>
  </si>
  <si>
    <t>0320</t>
  </si>
  <si>
    <t>Управління соціального захисту населення районної державної адміністрації</t>
  </si>
  <si>
    <t>1030</t>
  </si>
  <si>
    <t>грн.</t>
  </si>
  <si>
    <t>0180</t>
  </si>
  <si>
    <t>0200000</t>
  </si>
  <si>
    <t>0210000</t>
  </si>
  <si>
    <t>0218110</t>
  </si>
  <si>
    <t>8110</t>
  </si>
  <si>
    <t>0800000</t>
  </si>
  <si>
    <t>0810000</t>
  </si>
  <si>
    <t>Інша діяльність у сфері державного управління</t>
  </si>
  <si>
    <t xml:space="preserve">Надання кредиту </t>
  </si>
  <si>
    <t>0218831</t>
  </si>
  <si>
    <t>0813192</t>
  </si>
  <si>
    <t>3192</t>
  </si>
  <si>
    <t>Надання фінансової підтримки громадським організаціям осіб з інвалідністю і ветеранів, діяльність яких має соціальну спрямованість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</si>
  <si>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</si>
  <si>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</si>
  <si>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</si>
  <si>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програми/підпрограми згідно з Типовою програмною класифікацією видатків та кредитування місцевих бюджетів</t>
  </si>
  <si>
    <t>Найменування місцевої/ регіональної програми</t>
  </si>
  <si>
    <t xml:space="preserve">Дата та номер докумена, яким затверджено місцеву регіональну програму </t>
  </si>
  <si>
    <t>Усього</t>
  </si>
  <si>
    <t>у тому числі бюджет розвитку</t>
  </si>
  <si>
    <t>0210180</t>
  </si>
  <si>
    <t>(код бюджету)</t>
  </si>
  <si>
    <t>0810180</t>
  </si>
  <si>
    <t>0110180</t>
  </si>
  <si>
    <t xml:space="preserve">рішення вісімнадцятої сесії восьмого скликання від  23 грудня 2022 року </t>
  </si>
  <si>
    <t>Реалізація програм в галузі сільського господарства</t>
  </si>
  <si>
    <t>Районна Програма передачі нетелей багатодітним сім"ям, які проживають у сільській місцевості Чернігівсього району на 2021-2027 роки</t>
  </si>
  <si>
    <t xml:space="preserve">рішення шостої сесії восьмого скликання від  15 квітня 2021 року </t>
  </si>
  <si>
    <t>Начальник  фінансового відділу  Чернігівської райдержадміністрації</t>
  </si>
  <si>
    <t>О.М.Булавка</t>
  </si>
  <si>
    <t>3700000</t>
  </si>
  <si>
    <t>3710000</t>
  </si>
  <si>
    <t>3719800</t>
  </si>
  <si>
    <t>9800</t>
  </si>
  <si>
    <t>Фінансовий орган (в частині міжбюджетних трансфертів, резервного фонду)</t>
  </si>
  <si>
    <t>Програма збереження документів, які не належать до Національного архівного фонду України на 2023-2024 роки</t>
  </si>
  <si>
    <t>Субвенція з місцевого бюджету державному бюджету на виконання програм соціально-економічного розвитку регіонів</t>
  </si>
  <si>
    <t>Програма для забезпечення виконання рішень суду на 2023-2024 роки</t>
  </si>
  <si>
    <t>Заходи запобігання та ліквідації надзвичайних ситуацій та наслідків стихійного лиха</t>
  </si>
  <si>
    <t>0421</t>
  </si>
  <si>
    <t xml:space="preserve">Розподіл витрат Чернігівського районного бюджету на реалізацію місцевих/регіональних програм у 2024 році
</t>
  </si>
  <si>
    <t xml:space="preserve">Програма розвитку цивільного захисту Чернігівського району на 2024  роки     </t>
  </si>
  <si>
    <t>Програма надання одноразової допомоги дітям-сиротам і дітям, позбавленим батьківського піклування на 2024 рік</t>
  </si>
  <si>
    <t>рішення двадцять третьої сесії восьмого скликання від 09 листопада 2023 року</t>
  </si>
  <si>
    <t>Програма підтримки індивідуального житлового будівництва та розвитку особистого селянського господарства „Власний дім” на 2024 -2027 роки</t>
  </si>
  <si>
    <t>Програма виплати винагороди державним реєстраторам на 2024 рік</t>
  </si>
  <si>
    <t>рішення двадцятої сесії восьмого скликання  від 06 квітня 2023 року</t>
  </si>
  <si>
    <t>Районна Програма «Ветеран» на 2024 рік</t>
  </si>
  <si>
    <t>Програма фінансовго забезпечення нагородження відзнаками Чернігівської районної ради Чернігівської області на 2024 рік</t>
  </si>
  <si>
    <t>до рішення Чернігівської районної ради</t>
  </si>
  <si>
    <t>____ ______________ 2023 року</t>
  </si>
  <si>
    <t>Про районний бюджет Чернігівського району</t>
  </si>
  <si>
    <t>на 2024 рік (код бюджету 2532120000)</t>
  </si>
  <si>
    <t>Про затвердження районної Програми забезпечення територіальної оборони, національного спротиву та покращення матеріально-технічного забезпечення військових частин, які дислокуються на території Чернігівського району, на 2024 рік</t>
  </si>
  <si>
    <t>Заходи та роботи з мобілізаційної підготовки місцевого значення</t>
  </si>
  <si>
    <t>0380</t>
  </si>
  <si>
    <t>Додаток 7</t>
  </si>
  <si>
    <t>рішення двадцять четвертої сесії восьмого скликання від    22 грудня 2023 року</t>
  </si>
  <si>
    <t>Програма міжнародного співробітництва на 2024-2025 роки</t>
  </si>
  <si>
    <t>розпорядження Чернігівської районної державної адміністрації від 13 грудня 2023 № 185</t>
  </si>
  <si>
    <t>розпорядження Чернігівської районної державної адміністрації від  19 грудня  2023 №188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</si>
</sst>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4" x14ac:knownFonts="1">
    <font>
      <sz val="10"/>
      <name val="Times New Roman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i/>
      <sz val="10"/>
      <name val="Times New Roman"/>
      <family val="1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0"/>
      <color indexed="8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3">
    <xf numFmtId="0" fontId="0" fillId="0" borderId="0"/>
    <xf numFmtId="0" fontId="17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3" fillId="4" borderId="1" applyNumberFormat="0" applyAlignment="0" applyProtection="0"/>
    <xf numFmtId="0" fontId="4" fillId="13" borderId="2" applyNumberFormat="0" applyAlignment="0" applyProtection="0"/>
    <xf numFmtId="0" fontId="11" fillId="13" borderId="1" applyNumberForma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>
      <alignment vertical="top"/>
    </xf>
    <xf numFmtId="0" fontId="8" fillId="0" borderId="3" applyNumberFormat="0" applyFill="0" applyAlignment="0" applyProtection="0"/>
    <xf numFmtId="0" fontId="6" fillId="14" borderId="4" applyNumberFormat="0" applyAlignment="0" applyProtection="0"/>
    <xf numFmtId="0" fontId="12" fillId="0" borderId="0" applyNumberFormat="0" applyFill="0" applyBorder="0" applyAlignment="0" applyProtection="0"/>
    <xf numFmtId="0" fontId="13" fillId="6" borderId="0" applyNumberFormat="0" applyBorder="0" applyAlignment="0" applyProtection="0"/>
    <xf numFmtId="0" fontId="17" fillId="0" borderId="0"/>
    <xf numFmtId="0" fontId="20" fillId="0" borderId="0"/>
    <xf numFmtId="0" fontId="17" fillId="0" borderId="0"/>
    <xf numFmtId="0" fontId="2" fillId="2" borderId="0" applyNumberFormat="0" applyBorder="0" applyAlignment="0" applyProtection="0"/>
    <xf numFmtId="0" fontId="7" fillId="0" borderId="0" applyNumberFormat="0" applyFill="0" applyBorder="0" applyAlignment="0" applyProtection="0"/>
    <xf numFmtId="0" fontId="10" fillId="5" borderId="5" applyNumberFormat="0" applyFont="0" applyAlignment="0" applyProtection="0"/>
    <xf numFmtId="0" fontId="14" fillId="0" borderId="6" applyNumberFormat="0" applyFill="0" applyAlignment="0" applyProtection="0"/>
    <xf numFmtId="0" fontId="16" fillId="0" borderId="0"/>
    <xf numFmtId="0" fontId="5" fillId="0" borderId="0" applyNumberFormat="0" applyFill="0" applyBorder="0" applyAlignment="0" applyProtection="0"/>
    <xf numFmtId="0" fontId="1" fillId="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1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1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1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1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33" borderId="0" applyNumberFormat="0" applyBorder="0" applyAlignment="0" applyProtection="0"/>
  </cellStyleXfs>
  <cellXfs count="75">
    <xf numFmtId="0" fontId="0" fillId="0" borderId="0" xfId="0"/>
    <xf numFmtId="0" fontId="22" fillId="0" borderId="7" xfId="0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1" fillId="0" borderId="7" xfId="0" applyFont="1" applyBorder="1" applyAlignment="1">
      <alignment horizontal="center" vertical="center" wrapText="1"/>
    </xf>
    <xf numFmtId="49" fontId="31" fillId="0" borderId="7" xfId="0" applyNumberFormat="1" applyFont="1" applyBorder="1" applyAlignment="1">
      <alignment horizontal="center" vertical="center" wrapText="1"/>
    </xf>
    <xf numFmtId="4" fontId="31" fillId="34" borderId="7" xfId="0" applyNumberFormat="1" applyFont="1" applyFill="1" applyBorder="1" applyAlignment="1">
      <alignment horizontal="center" vertical="center" wrapText="1"/>
    </xf>
    <xf numFmtId="4" fontId="22" fillId="0" borderId="7" xfId="0" applyNumberFormat="1" applyFont="1" applyBorder="1" applyAlignment="1">
      <alignment horizontal="center" vertical="center" wrapText="1"/>
    </xf>
    <xf numFmtId="4" fontId="31" fillId="0" borderId="7" xfId="0" applyNumberFormat="1" applyFont="1" applyBorder="1" applyAlignment="1">
      <alignment horizontal="center" vertical="center" wrapText="1"/>
    </xf>
    <xf numFmtId="49" fontId="31" fillId="15" borderId="7" xfId="0" applyNumberFormat="1" applyFont="1" applyFill="1" applyBorder="1" applyAlignment="1">
      <alignment horizontal="center" vertical="center"/>
    </xf>
    <xf numFmtId="49" fontId="31" fillId="0" borderId="7" xfId="0" applyNumberFormat="1" applyFont="1" applyBorder="1" applyAlignment="1">
      <alignment horizontal="center" vertical="center"/>
    </xf>
    <xf numFmtId="4" fontId="31" fillId="34" borderId="7" xfId="30" applyNumberFormat="1" applyFont="1" applyFill="1" applyBorder="1" applyAlignment="1">
      <alignment horizontal="center" vertical="center"/>
    </xf>
    <xf numFmtId="0" fontId="22" fillId="0" borderId="7" xfId="0" quotePrefix="1" applyFont="1" applyBorder="1" applyAlignment="1">
      <alignment horizontal="center" vertical="center" wrapText="1"/>
    </xf>
    <xf numFmtId="2" fontId="22" fillId="0" borderId="7" xfId="0" quotePrefix="1" applyNumberFormat="1" applyFont="1" applyBorder="1" applyAlignment="1">
      <alignment horizontal="center" vertical="center" wrapText="1"/>
    </xf>
    <xf numFmtId="4" fontId="22" fillId="0" borderId="7" xfId="0" applyNumberFormat="1" applyFont="1" applyBorder="1" applyAlignment="1">
      <alignment horizontal="center" vertical="center"/>
    </xf>
    <xf numFmtId="4" fontId="22" fillId="0" borderId="7" xfId="30" applyNumberFormat="1" applyFont="1" applyBorder="1" applyAlignment="1">
      <alignment horizontal="center" vertical="center"/>
    </xf>
    <xf numFmtId="0" fontId="22" fillId="0" borderId="9" xfId="0" quotePrefix="1" applyFont="1" applyBorder="1" applyAlignment="1">
      <alignment horizontal="center" vertical="center" wrapText="1"/>
    </xf>
    <xf numFmtId="2" fontId="22" fillId="0" borderId="9" xfId="0" quotePrefix="1" applyNumberFormat="1" applyFont="1" applyBorder="1" applyAlignment="1">
      <alignment horizontal="center" vertical="center" wrapText="1"/>
    </xf>
    <xf numFmtId="49" fontId="22" fillId="15" borderId="9" xfId="0" applyNumberFormat="1" applyFont="1" applyFill="1" applyBorder="1" applyAlignment="1">
      <alignment horizontal="center" vertical="center"/>
    </xf>
    <xf numFmtId="49" fontId="22" fillId="0" borderId="9" xfId="0" applyNumberFormat="1" applyFont="1" applyBorder="1" applyAlignment="1">
      <alignment horizontal="center" vertical="center"/>
    </xf>
    <xf numFmtId="49" fontId="22" fillId="0" borderId="9" xfId="0" applyNumberFormat="1" applyFont="1" applyBorder="1" applyAlignment="1">
      <alignment horizontal="center" vertical="center" wrapText="1"/>
    </xf>
    <xf numFmtId="49" fontId="22" fillId="15" borderId="7" xfId="0" applyNumberFormat="1" applyFont="1" applyFill="1" applyBorder="1" applyAlignment="1">
      <alignment horizontal="center" vertical="center"/>
    </xf>
    <xf numFmtId="0" fontId="22" fillId="0" borderId="7" xfId="37" quotePrefix="1" applyFont="1" applyBorder="1" applyAlignment="1">
      <alignment horizontal="center" vertical="center" wrapText="1"/>
    </xf>
    <xf numFmtId="2" fontId="22" fillId="0" borderId="7" xfId="37" quotePrefix="1" applyNumberFormat="1" applyFont="1" applyBorder="1" applyAlignment="1">
      <alignment horizontal="center" vertical="center" wrapText="1"/>
    </xf>
    <xf numFmtId="2" fontId="22" fillId="0" borderId="7" xfId="37" applyNumberFormat="1" applyFont="1" applyBorder="1" applyAlignment="1">
      <alignment horizontal="center" vertical="center" wrapText="1"/>
    </xf>
    <xf numFmtId="0" fontId="31" fillId="0" borderId="7" xfId="37" quotePrefix="1" applyFont="1" applyBorder="1" applyAlignment="1">
      <alignment horizontal="center" vertical="center" wrapText="1"/>
    </xf>
    <xf numFmtId="2" fontId="31" fillId="0" borderId="7" xfId="37" quotePrefix="1" applyNumberFormat="1" applyFont="1" applyBorder="1" applyAlignment="1">
      <alignment horizontal="center" vertical="center" wrapText="1"/>
    </xf>
    <xf numFmtId="2" fontId="31" fillId="0" borderId="7" xfId="37" applyNumberFormat="1" applyFont="1" applyBorder="1" applyAlignment="1">
      <alignment horizontal="center" vertical="center" wrapText="1"/>
    </xf>
    <xf numFmtId="49" fontId="22" fillId="0" borderId="7" xfId="0" applyNumberFormat="1" applyFont="1" applyBorder="1" applyAlignment="1">
      <alignment horizontal="center" vertical="center"/>
    </xf>
    <xf numFmtId="0" fontId="22" fillId="15" borderId="7" xfId="0" applyFont="1" applyFill="1" applyBorder="1" applyAlignment="1">
      <alignment horizontal="center" vertical="center" wrapText="1"/>
    </xf>
    <xf numFmtId="49" fontId="22" fillId="0" borderId="7" xfId="0" applyNumberFormat="1" applyFont="1" applyBorder="1" applyAlignment="1">
      <alignment horizontal="center" vertical="center" wrapText="1"/>
    </xf>
    <xf numFmtId="0" fontId="31" fillId="0" borderId="7" xfId="0" applyFont="1" applyBorder="1" applyAlignment="1">
      <alignment horizontal="left" vertical="center" wrapText="1"/>
    </xf>
    <xf numFmtId="4" fontId="23" fillId="0" borderId="0" xfId="0" applyNumberFormat="1" applyFont="1" applyAlignment="1">
      <alignment vertical="center"/>
    </xf>
    <xf numFmtId="0" fontId="23" fillId="35" borderId="0" xfId="0" applyFont="1" applyFill="1" applyAlignment="1">
      <alignment vertical="center"/>
    </xf>
    <xf numFmtId="0" fontId="24" fillId="35" borderId="0" xfId="0" applyFont="1" applyFill="1" applyAlignment="1">
      <alignment vertical="center" wrapText="1"/>
    </xf>
    <xf numFmtId="0" fontId="24" fillId="35" borderId="0" xfId="0" applyFont="1" applyFill="1" applyAlignment="1">
      <alignment horizontal="left" vertical="center"/>
    </xf>
    <xf numFmtId="0" fontId="27" fillId="35" borderId="0" xfId="0" applyFont="1" applyFill="1" applyAlignment="1">
      <alignment horizontal="center" vertical="center" wrapText="1"/>
    </xf>
    <xf numFmtId="0" fontId="23" fillId="35" borderId="0" xfId="0" applyFont="1" applyFill="1" applyAlignment="1">
      <alignment horizontal="center" vertical="center"/>
    </xf>
    <xf numFmtId="0" fontId="31" fillId="35" borderId="7" xfId="0" applyFont="1" applyFill="1" applyBorder="1" applyAlignment="1">
      <alignment horizontal="center" vertical="center" wrapText="1"/>
    </xf>
    <xf numFmtId="164" fontId="31" fillId="35" borderId="7" xfId="30" applyNumberFormat="1" applyFont="1" applyFill="1" applyBorder="1" applyAlignment="1">
      <alignment horizontal="center" vertical="center"/>
    </xf>
    <xf numFmtId="0" fontId="22" fillId="35" borderId="7" xfId="0" applyFont="1" applyFill="1" applyBorder="1" applyAlignment="1">
      <alignment horizontal="center" vertical="center" wrapText="1"/>
    </xf>
    <xf numFmtId="49" fontId="22" fillId="35" borderId="7" xfId="0" applyNumberFormat="1" applyFont="1" applyFill="1" applyBorder="1" applyAlignment="1">
      <alignment horizontal="center" vertical="center" wrapText="1"/>
    </xf>
    <xf numFmtId="164" fontId="22" fillId="35" borderId="7" xfId="0" applyNumberFormat="1" applyFont="1" applyFill="1" applyBorder="1" applyAlignment="1">
      <alignment horizontal="center" vertical="center"/>
    </xf>
    <xf numFmtId="0" fontId="22" fillId="35" borderId="0" xfId="0" applyFont="1" applyFill="1" applyAlignment="1">
      <alignment vertical="center"/>
    </xf>
    <xf numFmtId="0" fontId="25" fillId="35" borderId="0" xfId="0" applyFont="1" applyFill="1" applyAlignment="1">
      <alignment horizontal="justify" vertical="center"/>
    </xf>
    <xf numFmtId="0" fontId="23" fillId="35" borderId="0" xfId="0" applyFont="1" applyFill="1" applyAlignment="1">
      <alignment vertical="top"/>
    </xf>
    <xf numFmtId="0" fontId="26" fillId="35" borderId="0" xfId="0" applyFont="1" applyFill="1" applyAlignment="1">
      <alignment horizontal="center" vertical="center"/>
    </xf>
    <xf numFmtId="0" fontId="22" fillId="35" borderId="0" xfId="0" applyFont="1" applyFill="1" applyAlignment="1">
      <alignment horizontal="right" vertical="center"/>
    </xf>
    <xf numFmtId="49" fontId="22" fillId="15" borderId="12" xfId="0" applyNumberFormat="1" applyFont="1" applyFill="1" applyBorder="1" applyAlignment="1">
      <alignment horizontal="center" vertical="center"/>
    </xf>
    <xf numFmtId="0" fontId="32" fillId="0" borderId="7" xfId="0" quotePrefix="1" applyFont="1" applyBorder="1" applyAlignment="1">
      <alignment horizontal="center" vertical="center" wrapText="1"/>
    </xf>
    <xf numFmtId="2" fontId="32" fillId="0" borderId="7" xfId="0" quotePrefix="1" applyNumberFormat="1" applyFont="1" applyBorder="1" applyAlignment="1">
      <alignment horizontal="center" vertical="center" wrapText="1"/>
    </xf>
    <xf numFmtId="2" fontId="32" fillId="0" borderId="7" xfId="0" applyNumberFormat="1" applyFont="1" applyBorder="1" applyAlignment="1">
      <alignment horizontal="center" vertical="center" wrapText="1"/>
    </xf>
    <xf numFmtId="0" fontId="32" fillId="35" borderId="7" xfId="0" applyFont="1" applyFill="1" applyBorder="1" applyAlignment="1">
      <alignment horizontal="center" vertical="center" wrapText="1"/>
    </xf>
    <xf numFmtId="4" fontId="33" fillId="34" borderId="7" xfId="0" applyNumberFormat="1" applyFont="1" applyFill="1" applyBorder="1" applyAlignment="1">
      <alignment horizontal="center" vertical="center" wrapText="1"/>
    </xf>
    <xf numFmtId="4" fontId="32" fillId="0" borderId="7" xfId="0" applyNumberFormat="1" applyFont="1" applyBorder="1" applyAlignment="1">
      <alignment horizontal="center" vertical="center"/>
    </xf>
    <xf numFmtId="0" fontId="32" fillId="0" borderId="0" xfId="0" applyFont="1" applyAlignment="1">
      <alignment vertical="center"/>
    </xf>
    <xf numFmtId="49" fontId="22" fillId="0" borderId="9" xfId="0" applyNumberFormat="1" applyFont="1" applyBorder="1" applyAlignment="1">
      <alignment horizontal="center" vertical="center" wrapText="1"/>
    </xf>
    <xf numFmtId="49" fontId="22" fillId="0" borderId="12" xfId="0" applyNumberFormat="1" applyFont="1" applyBorder="1" applyAlignment="1">
      <alignment horizontal="center" vertical="center" wrapText="1"/>
    </xf>
    <xf numFmtId="49" fontId="22" fillId="0" borderId="8" xfId="0" applyNumberFormat="1" applyFont="1" applyBorder="1" applyAlignment="1">
      <alignment horizontal="center" vertical="center" wrapText="1"/>
    </xf>
    <xf numFmtId="49" fontId="22" fillId="0" borderId="9" xfId="0" applyNumberFormat="1" applyFont="1" applyBorder="1" applyAlignment="1">
      <alignment horizontal="center" vertical="center"/>
    </xf>
    <xf numFmtId="49" fontId="22" fillId="0" borderId="12" xfId="0" applyNumberFormat="1" applyFont="1" applyBorder="1" applyAlignment="1">
      <alignment horizontal="center" vertical="center"/>
    </xf>
    <xf numFmtId="49" fontId="22" fillId="0" borderId="8" xfId="0" applyNumberFormat="1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26" fillId="35" borderId="0" xfId="0" applyFont="1" applyFill="1" applyAlignment="1">
      <alignment horizontal="center" vertical="top" wrapText="1"/>
    </xf>
    <xf numFmtId="0" fontId="28" fillId="35" borderId="0" xfId="0" applyFont="1" applyFill="1" applyAlignment="1">
      <alignment horizontal="center" vertical="center"/>
    </xf>
    <xf numFmtId="0" fontId="29" fillId="35" borderId="0" xfId="0" applyFont="1" applyFill="1" applyAlignment="1">
      <alignment horizontal="center" vertical="center"/>
    </xf>
    <xf numFmtId="0" fontId="31" fillId="35" borderId="9" xfId="0" applyFont="1" applyFill="1" applyBorder="1" applyAlignment="1">
      <alignment horizontal="center" vertical="center" wrapText="1"/>
    </xf>
    <xf numFmtId="0" fontId="31" fillId="35" borderId="8" xfId="0" applyFont="1" applyFill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49" fontId="22" fillId="15" borderId="9" xfId="0" applyNumberFormat="1" applyFont="1" applyFill="1" applyBorder="1" applyAlignment="1">
      <alignment horizontal="center" vertical="center"/>
    </xf>
    <xf numFmtId="49" fontId="22" fillId="15" borderId="12" xfId="0" applyNumberFormat="1" applyFont="1" applyFill="1" applyBorder="1" applyAlignment="1">
      <alignment horizontal="center" vertical="center"/>
    </xf>
    <xf numFmtId="0" fontId="30" fillId="0" borderId="9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</cellXfs>
  <cellStyles count="63">
    <cellStyle name="20% - Акцент1" xfId="45" hidden="1"/>
    <cellStyle name="20% - Акцент2" xfId="48" hidden="1"/>
    <cellStyle name="20% - Акцент3" xfId="51" hidden="1"/>
    <cellStyle name="20% - Акцент4" xfId="54" hidden="1"/>
    <cellStyle name="20% - Акцент5" xfId="57" hidden="1"/>
    <cellStyle name="20% - Акцент6" xfId="60" hidden="1"/>
    <cellStyle name="40% - Акцент1" xfId="46" hidden="1"/>
    <cellStyle name="40% - Акцент2" xfId="49" hidden="1"/>
    <cellStyle name="40% - Акцент3" xfId="52" hidden="1"/>
    <cellStyle name="40% - Акцент4" xfId="55" hidden="1"/>
    <cellStyle name="40% - Акцент5" xfId="58" hidden="1"/>
    <cellStyle name="40% - Акцент6" xfId="61" hidden="1"/>
    <cellStyle name="60% - Акцент1" xfId="47" hidden="1"/>
    <cellStyle name="60% - Акцент2" xfId="50" hidden="1"/>
    <cellStyle name="60% - Акцент3" xfId="53" hidden="1"/>
    <cellStyle name="60% - Акцент4" xfId="56" hidden="1"/>
    <cellStyle name="60% - Акцент5" xfId="59" hidden="1"/>
    <cellStyle name="60% - Акцент6" xfId="62" hidden="1"/>
    <cellStyle name="Normal_meresha_07" xfId="1"/>
    <cellStyle name="Акцент1" xfId="2"/>
    <cellStyle name="Акцент2" xfId="3"/>
    <cellStyle name="Акцент3" xfId="4"/>
    <cellStyle name="Акцент4" xfId="5"/>
    <cellStyle name="Акцент5" xfId="6"/>
    <cellStyle name="Акцент6" xfId="7"/>
    <cellStyle name="Ввод " xfId="8"/>
    <cellStyle name="Вывод" xfId="9"/>
    <cellStyle name="Вычисление" xfId="10"/>
    <cellStyle name="Звичайний 10" xfId="11"/>
    <cellStyle name="Звичайний 11" xfId="12"/>
    <cellStyle name="Звичайний 12" xfId="13"/>
    <cellStyle name="Звичайний 13" xfId="14"/>
    <cellStyle name="Звичайний 14" xfId="15"/>
    <cellStyle name="Звичайний 15" xfId="16"/>
    <cellStyle name="Звичайний 16" xfId="17"/>
    <cellStyle name="Звичайний 17" xfId="18"/>
    <cellStyle name="Звичайний 18" xfId="19"/>
    <cellStyle name="Звичайний 19" xfId="20"/>
    <cellStyle name="Звичайний 2" xfId="21"/>
    <cellStyle name="Звичайний 20" xfId="22"/>
    <cellStyle name="Звичайний 3" xfId="23"/>
    <cellStyle name="Звичайний 4" xfId="24"/>
    <cellStyle name="Звичайний 5" xfId="25"/>
    <cellStyle name="Звичайний 6" xfId="26"/>
    <cellStyle name="Звичайний 7" xfId="27"/>
    <cellStyle name="Звичайний 8" xfId="28"/>
    <cellStyle name="Звичайний 9" xfId="29"/>
    <cellStyle name="Звичайний_Додаток _ 3 зм_ни 4575" xfId="30"/>
    <cellStyle name="Итог" xfId="31"/>
    <cellStyle name="Контрольная ячейка" xfId="32"/>
    <cellStyle name="Название" xfId="33"/>
    <cellStyle name="Нейтральный" xfId="34"/>
    <cellStyle name="Обычный" xfId="0" builtinId="0"/>
    <cellStyle name="Обычный 2" xfId="35"/>
    <cellStyle name="Обычный 3" xfId="36"/>
    <cellStyle name="Обычный_Лист1" xfId="37"/>
    <cellStyle name="Плохой" xfId="38"/>
    <cellStyle name="Пояснение" xfId="39"/>
    <cellStyle name="Примечание" xfId="40"/>
    <cellStyle name="Связанная ячейка" xfId="41"/>
    <cellStyle name="Стиль 1" xfId="42"/>
    <cellStyle name="Текст предупреждения" xfId="43"/>
    <cellStyle name="Хороший" xfId="4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view="pageBreakPreview" topLeftCell="A7" zoomScale="75" zoomScaleNormal="80" zoomScaleSheetLayoutView="75" workbookViewId="0">
      <selection activeCell="A30" sqref="A30:XFD30"/>
    </sheetView>
  </sheetViews>
  <sheetFormatPr defaultRowHeight="12.75" x14ac:dyDescent="0.2"/>
  <cols>
    <col min="1" max="1" width="14.33203125" style="2" customWidth="1"/>
    <col min="2" max="2" width="10.83203125" style="2" customWidth="1"/>
    <col min="3" max="3" width="11.5" style="2" customWidth="1"/>
    <col min="4" max="4" width="37.6640625" style="2" customWidth="1"/>
    <col min="5" max="5" width="51" style="33" customWidth="1"/>
    <col min="6" max="6" width="35" style="33" customWidth="1"/>
    <col min="7" max="7" width="17.5" style="2" customWidth="1"/>
    <col min="8" max="8" width="17.33203125" style="2" customWidth="1"/>
    <col min="9" max="9" width="15.1640625" style="2" customWidth="1"/>
    <col min="10" max="10" width="15" style="2" customWidth="1"/>
    <col min="11" max="16384" width="9.33203125" style="2"/>
  </cols>
  <sheetData>
    <row r="1" spans="1:10" s="33" customFormat="1" ht="15" customHeight="1" x14ac:dyDescent="0.2">
      <c r="F1" s="34"/>
      <c r="G1" s="35" t="s">
        <v>71</v>
      </c>
      <c r="H1" s="34"/>
      <c r="I1" s="34"/>
      <c r="J1" s="34"/>
    </row>
    <row r="2" spans="1:10" s="33" customFormat="1" ht="12" customHeight="1" x14ac:dyDescent="0.2">
      <c r="F2" s="34"/>
      <c r="G2" s="35" t="s">
        <v>64</v>
      </c>
      <c r="H2" s="34"/>
      <c r="I2" s="34"/>
      <c r="J2" s="34"/>
    </row>
    <row r="3" spans="1:10" s="33" customFormat="1" ht="14.25" customHeight="1" x14ac:dyDescent="0.2">
      <c r="D3" s="44"/>
      <c r="F3" s="34"/>
      <c r="G3" s="35" t="s">
        <v>65</v>
      </c>
      <c r="H3" s="34"/>
      <c r="I3" s="34"/>
      <c r="J3" s="34"/>
    </row>
    <row r="4" spans="1:10" s="33" customFormat="1" ht="26.25" customHeight="1" x14ac:dyDescent="0.2">
      <c r="F4" s="35"/>
      <c r="G4" s="35" t="s">
        <v>66</v>
      </c>
      <c r="H4" s="34"/>
      <c r="I4" s="34"/>
      <c r="J4" s="34"/>
    </row>
    <row r="5" spans="1:10" s="33" customFormat="1" ht="26.25" customHeight="1" x14ac:dyDescent="0.2">
      <c r="F5" s="35"/>
      <c r="G5" s="35" t="s">
        <v>67</v>
      </c>
      <c r="H5" s="34"/>
      <c r="I5" s="34"/>
      <c r="J5" s="34"/>
    </row>
    <row r="6" spans="1:10" s="45" customFormat="1" ht="20.25" customHeight="1" x14ac:dyDescent="0.2">
      <c r="A6" s="64" t="s">
        <v>55</v>
      </c>
      <c r="B6" s="64"/>
      <c r="C6" s="64"/>
      <c r="D6" s="64"/>
      <c r="E6" s="64"/>
      <c r="F6" s="64"/>
      <c r="G6" s="64"/>
      <c r="H6" s="64"/>
      <c r="I6" s="64"/>
      <c r="J6" s="64"/>
    </row>
    <row r="7" spans="1:10" s="33" customFormat="1" ht="15.75" customHeight="1" x14ac:dyDescent="0.2">
      <c r="A7" s="36"/>
      <c r="B7" s="65">
        <v>25321200000</v>
      </c>
      <c r="C7" s="65"/>
      <c r="D7" s="36"/>
      <c r="E7" s="36"/>
      <c r="F7" s="36"/>
      <c r="G7" s="36"/>
      <c r="H7" s="36"/>
      <c r="I7" s="36"/>
      <c r="J7" s="36"/>
    </row>
    <row r="8" spans="1:10" s="33" customFormat="1" ht="13.5" customHeight="1" x14ac:dyDescent="0.2">
      <c r="A8" s="46"/>
      <c r="B8" s="66" t="s">
        <v>36</v>
      </c>
      <c r="C8" s="66"/>
      <c r="D8" s="37"/>
      <c r="E8" s="37"/>
      <c r="F8" s="37"/>
      <c r="G8" s="37"/>
      <c r="H8" s="37"/>
      <c r="I8" s="46"/>
      <c r="J8" s="47" t="s">
        <v>13</v>
      </c>
    </row>
    <row r="9" spans="1:10" s="3" customFormat="1" ht="24.75" customHeight="1" x14ac:dyDescent="0.2">
      <c r="A9" s="73" t="s">
        <v>27</v>
      </c>
      <c r="B9" s="73" t="s">
        <v>28</v>
      </c>
      <c r="C9" s="73" t="s">
        <v>29</v>
      </c>
      <c r="D9" s="69" t="s">
        <v>30</v>
      </c>
      <c r="E9" s="67" t="s">
        <v>31</v>
      </c>
      <c r="F9" s="67" t="s">
        <v>32</v>
      </c>
      <c r="G9" s="69" t="s">
        <v>33</v>
      </c>
      <c r="H9" s="69" t="s">
        <v>0</v>
      </c>
      <c r="I9" s="62" t="s">
        <v>1</v>
      </c>
      <c r="J9" s="63"/>
    </row>
    <row r="10" spans="1:10" s="3" customFormat="1" ht="216" customHeight="1" x14ac:dyDescent="0.2">
      <c r="A10" s="74"/>
      <c r="B10" s="74"/>
      <c r="C10" s="74"/>
      <c r="D10" s="70"/>
      <c r="E10" s="68"/>
      <c r="F10" s="68"/>
      <c r="G10" s="70"/>
      <c r="H10" s="70"/>
      <c r="I10" s="4" t="s">
        <v>33</v>
      </c>
      <c r="J10" s="4" t="s">
        <v>34</v>
      </c>
    </row>
    <row r="11" spans="1:10" s="3" customFormat="1" ht="15.75" x14ac:dyDescent="0.2">
      <c r="A11" s="4">
        <v>1</v>
      </c>
      <c r="B11" s="4">
        <v>2</v>
      </c>
      <c r="C11" s="4">
        <v>3</v>
      </c>
      <c r="D11" s="4">
        <v>4</v>
      </c>
      <c r="E11" s="38">
        <v>5</v>
      </c>
      <c r="F11" s="38">
        <v>6</v>
      </c>
      <c r="G11" s="4">
        <v>7</v>
      </c>
      <c r="H11" s="4">
        <v>8</v>
      </c>
      <c r="I11" s="4">
        <v>9</v>
      </c>
      <c r="J11" s="4">
        <v>10</v>
      </c>
    </row>
    <row r="12" spans="1:10" s="3" customFormat="1" ht="15.75" x14ac:dyDescent="0.2">
      <c r="A12" s="5" t="s">
        <v>3</v>
      </c>
      <c r="B12" s="5"/>
      <c r="C12" s="5"/>
      <c r="D12" s="4" t="s">
        <v>8</v>
      </c>
      <c r="E12" s="39"/>
      <c r="F12" s="39"/>
      <c r="G12" s="6">
        <f>SUM(H12:I12)</f>
        <v>516000</v>
      </c>
      <c r="H12" s="6">
        <f t="shared" ref="H12:J12" si="0">H13</f>
        <v>516000</v>
      </c>
      <c r="I12" s="6">
        <f t="shared" si="0"/>
        <v>0</v>
      </c>
      <c r="J12" s="6">
        <f t="shared" si="0"/>
        <v>0</v>
      </c>
    </row>
    <row r="13" spans="1:10" s="3" customFormat="1" ht="15.75" x14ac:dyDescent="0.2">
      <c r="A13" s="5" t="s">
        <v>2</v>
      </c>
      <c r="B13" s="5"/>
      <c r="C13" s="5"/>
      <c r="D13" s="4" t="s">
        <v>7</v>
      </c>
      <c r="E13" s="39"/>
      <c r="F13" s="39"/>
      <c r="G13" s="6">
        <f t="shared" ref="G13:G16" si="1">SUM(H13:I13)</f>
        <v>516000</v>
      </c>
      <c r="H13" s="6">
        <f>SUM(H14:H16)</f>
        <v>516000</v>
      </c>
      <c r="I13" s="6">
        <f t="shared" ref="I13:J13" si="2">SUM(I14:I16)</f>
        <v>0</v>
      </c>
      <c r="J13" s="6">
        <f t="shared" si="2"/>
        <v>0</v>
      </c>
    </row>
    <row r="14" spans="1:10" s="3" customFormat="1" ht="57.75" customHeight="1" x14ac:dyDescent="0.2">
      <c r="A14" s="71" t="s">
        <v>38</v>
      </c>
      <c r="B14" s="59" t="s">
        <v>14</v>
      </c>
      <c r="C14" s="59" t="s">
        <v>6</v>
      </c>
      <c r="D14" s="56" t="s">
        <v>21</v>
      </c>
      <c r="E14" s="40" t="s">
        <v>50</v>
      </c>
      <c r="F14" s="40" t="s">
        <v>39</v>
      </c>
      <c r="G14" s="6">
        <f t="shared" si="1"/>
        <v>491000</v>
      </c>
      <c r="H14" s="7">
        <v>491000</v>
      </c>
      <c r="I14" s="7"/>
      <c r="J14" s="7"/>
    </row>
    <row r="15" spans="1:10" s="3" customFormat="1" ht="65.25" customHeight="1" x14ac:dyDescent="0.2">
      <c r="A15" s="72"/>
      <c r="B15" s="60"/>
      <c r="C15" s="60"/>
      <c r="D15" s="57"/>
      <c r="E15" s="40" t="s">
        <v>63</v>
      </c>
      <c r="F15" s="40" t="s">
        <v>72</v>
      </c>
      <c r="G15" s="6">
        <f t="shared" si="1"/>
        <v>10000</v>
      </c>
      <c r="H15" s="7">
        <v>10000</v>
      </c>
      <c r="I15" s="8"/>
      <c r="J15" s="8"/>
    </row>
    <row r="16" spans="1:10" s="3" customFormat="1" ht="65.25" customHeight="1" x14ac:dyDescent="0.2">
      <c r="A16" s="48"/>
      <c r="B16" s="61"/>
      <c r="C16" s="61"/>
      <c r="D16" s="58"/>
      <c r="E16" s="40" t="s">
        <v>73</v>
      </c>
      <c r="F16" s="40" t="s">
        <v>72</v>
      </c>
      <c r="G16" s="6">
        <f t="shared" si="1"/>
        <v>15000</v>
      </c>
      <c r="H16" s="7">
        <v>15000</v>
      </c>
      <c r="I16" s="8"/>
      <c r="J16" s="8"/>
    </row>
    <row r="17" spans="1:10" s="3" customFormat="1" ht="34.5" customHeight="1" x14ac:dyDescent="0.2">
      <c r="A17" s="9" t="s">
        <v>15</v>
      </c>
      <c r="B17" s="10"/>
      <c r="C17" s="10"/>
      <c r="D17" s="4" t="s">
        <v>9</v>
      </c>
      <c r="E17" s="38"/>
      <c r="F17" s="38"/>
      <c r="G17" s="6">
        <f t="shared" ref="G17:G27" si="3">SUM(H17:I17)</f>
        <v>677590</v>
      </c>
      <c r="H17" s="11">
        <f t="shared" ref="H17:J17" si="4">H18</f>
        <v>155590</v>
      </c>
      <c r="I17" s="11">
        <f t="shared" si="4"/>
        <v>522000</v>
      </c>
      <c r="J17" s="11">
        <f t="shared" si="4"/>
        <v>182000</v>
      </c>
    </row>
    <row r="18" spans="1:10" s="3" customFormat="1" ht="31.5" customHeight="1" x14ac:dyDescent="0.2">
      <c r="A18" s="9" t="s">
        <v>16</v>
      </c>
      <c r="B18" s="10"/>
      <c r="C18" s="10"/>
      <c r="D18" s="4" t="s">
        <v>9</v>
      </c>
      <c r="E18" s="38"/>
      <c r="F18" s="38"/>
      <c r="G18" s="6">
        <f>SUM(H18:I18)</f>
        <v>677590</v>
      </c>
      <c r="H18" s="6">
        <f>SUM(H19:H23)</f>
        <v>155590</v>
      </c>
      <c r="I18" s="6">
        <f>SUM(I19:I23)</f>
        <v>522000</v>
      </c>
      <c r="J18" s="6">
        <f>SUM(J19:J23)</f>
        <v>182000</v>
      </c>
    </row>
    <row r="19" spans="1:10" s="3" customFormat="1" ht="87.75" customHeight="1" x14ac:dyDescent="0.2">
      <c r="A19" s="12" t="s">
        <v>35</v>
      </c>
      <c r="B19" s="12" t="s">
        <v>14</v>
      </c>
      <c r="C19" s="13" t="s">
        <v>6</v>
      </c>
      <c r="D19" s="13" t="s">
        <v>21</v>
      </c>
      <c r="E19" s="40" t="s">
        <v>57</v>
      </c>
      <c r="F19" s="40" t="s">
        <v>58</v>
      </c>
      <c r="G19" s="6">
        <f t="shared" si="3"/>
        <v>70590</v>
      </c>
      <c r="H19" s="14">
        <v>70590</v>
      </c>
      <c r="I19" s="14"/>
      <c r="J19" s="15"/>
    </row>
    <row r="20" spans="1:10" s="3" customFormat="1" ht="63" x14ac:dyDescent="0.2">
      <c r="A20" s="16">
        <v>217110</v>
      </c>
      <c r="B20" s="16">
        <v>7110</v>
      </c>
      <c r="C20" s="13" t="s">
        <v>54</v>
      </c>
      <c r="D20" s="17" t="s">
        <v>40</v>
      </c>
      <c r="E20" s="40" t="s">
        <v>41</v>
      </c>
      <c r="F20" s="40" t="s">
        <v>42</v>
      </c>
      <c r="G20" s="6">
        <f t="shared" si="3"/>
        <v>182000</v>
      </c>
      <c r="H20" s="14"/>
      <c r="I20" s="14">
        <v>182000</v>
      </c>
      <c r="J20" s="15">
        <v>182000</v>
      </c>
    </row>
    <row r="21" spans="1:10" s="3" customFormat="1" ht="47.25" x14ac:dyDescent="0.2">
      <c r="A21" s="18" t="s">
        <v>17</v>
      </c>
      <c r="B21" s="19" t="s">
        <v>18</v>
      </c>
      <c r="C21" s="19" t="s">
        <v>10</v>
      </c>
      <c r="D21" s="20" t="s">
        <v>53</v>
      </c>
      <c r="E21" s="41" t="s">
        <v>56</v>
      </c>
      <c r="F21" s="40" t="s">
        <v>58</v>
      </c>
      <c r="G21" s="6">
        <f t="shared" si="3"/>
        <v>40000</v>
      </c>
      <c r="H21" s="14">
        <v>40000</v>
      </c>
      <c r="I21" s="15"/>
      <c r="J21" s="15"/>
    </row>
    <row r="22" spans="1:10" s="55" customFormat="1" ht="124.5" customHeight="1" x14ac:dyDescent="0.2">
      <c r="A22" s="49" t="s">
        <v>35</v>
      </c>
      <c r="B22" s="49">
        <v>8220</v>
      </c>
      <c r="C22" s="50" t="s">
        <v>70</v>
      </c>
      <c r="D22" s="51" t="s">
        <v>69</v>
      </c>
      <c r="E22" s="52" t="s">
        <v>68</v>
      </c>
      <c r="F22" s="52" t="s">
        <v>75</v>
      </c>
      <c r="G22" s="53">
        <f t="shared" ref="G22" si="5">SUM(H22:I22)</f>
        <v>45000</v>
      </c>
      <c r="H22" s="54">
        <v>45000</v>
      </c>
      <c r="I22" s="54"/>
      <c r="J22" s="54"/>
    </row>
    <row r="23" spans="1:10" s="3" customFormat="1" ht="63" x14ac:dyDescent="0.2">
      <c r="A23" s="21" t="s">
        <v>23</v>
      </c>
      <c r="B23" s="22">
        <v>8831</v>
      </c>
      <c r="C23" s="23" t="s">
        <v>5</v>
      </c>
      <c r="D23" s="24" t="s">
        <v>22</v>
      </c>
      <c r="E23" s="40" t="s">
        <v>59</v>
      </c>
      <c r="F23" s="40" t="s">
        <v>58</v>
      </c>
      <c r="G23" s="6">
        <f t="shared" si="3"/>
        <v>340000</v>
      </c>
      <c r="H23" s="14"/>
      <c r="I23" s="15">
        <v>340000</v>
      </c>
      <c r="J23" s="15"/>
    </row>
    <row r="24" spans="1:10" s="3" customFormat="1" ht="47.25" x14ac:dyDescent="0.2">
      <c r="A24" s="9" t="s">
        <v>19</v>
      </c>
      <c r="B24" s="25"/>
      <c r="C24" s="26"/>
      <c r="D24" s="27" t="s">
        <v>11</v>
      </c>
      <c r="E24" s="38"/>
      <c r="F24" s="40"/>
      <c r="G24" s="6">
        <f t="shared" si="3"/>
        <v>237400</v>
      </c>
      <c r="H24" s="11">
        <f t="shared" ref="H24:J24" si="6">H25</f>
        <v>237400</v>
      </c>
      <c r="I24" s="11">
        <f t="shared" si="6"/>
        <v>0</v>
      </c>
      <c r="J24" s="11">
        <f t="shared" si="6"/>
        <v>0</v>
      </c>
    </row>
    <row r="25" spans="1:10" s="3" customFormat="1" ht="47.25" x14ac:dyDescent="0.2">
      <c r="A25" s="9" t="s">
        <v>20</v>
      </c>
      <c r="B25" s="25"/>
      <c r="C25" s="26"/>
      <c r="D25" s="27" t="s">
        <v>11</v>
      </c>
      <c r="E25" s="38"/>
      <c r="F25" s="40"/>
      <c r="G25" s="6">
        <f t="shared" si="3"/>
        <v>237400</v>
      </c>
      <c r="H25" s="11">
        <f>SUM(H26:H27)</f>
        <v>237400</v>
      </c>
      <c r="I25" s="11">
        <f>SUM(I26:I27)</f>
        <v>0</v>
      </c>
      <c r="J25" s="11">
        <f>SUM(J26:J27)</f>
        <v>0</v>
      </c>
    </row>
    <row r="26" spans="1:10" s="3" customFormat="1" ht="51" customHeight="1" x14ac:dyDescent="0.2">
      <c r="A26" s="21" t="s">
        <v>37</v>
      </c>
      <c r="B26" s="28" t="s">
        <v>14</v>
      </c>
      <c r="C26" s="21" t="s">
        <v>6</v>
      </c>
      <c r="D26" s="24" t="s">
        <v>21</v>
      </c>
      <c r="E26" s="40" t="s">
        <v>52</v>
      </c>
      <c r="F26" s="40" t="s">
        <v>61</v>
      </c>
      <c r="G26" s="6">
        <f t="shared" si="3"/>
        <v>40000</v>
      </c>
      <c r="H26" s="14">
        <v>40000</v>
      </c>
      <c r="I26" s="14"/>
      <c r="J26" s="15"/>
    </row>
    <row r="27" spans="1:10" s="3" customFormat="1" ht="93" customHeight="1" x14ac:dyDescent="0.2">
      <c r="A27" s="21" t="s">
        <v>24</v>
      </c>
      <c r="B27" s="28" t="s">
        <v>25</v>
      </c>
      <c r="C27" s="21" t="s">
        <v>12</v>
      </c>
      <c r="D27" s="29" t="s">
        <v>26</v>
      </c>
      <c r="E27" s="40" t="s">
        <v>62</v>
      </c>
      <c r="F27" s="40" t="s">
        <v>74</v>
      </c>
      <c r="G27" s="6">
        <f t="shared" si="3"/>
        <v>197400</v>
      </c>
      <c r="H27" s="14">
        <v>197400</v>
      </c>
      <c r="I27" s="14"/>
      <c r="J27" s="15"/>
    </row>
    <row r="28" spans="1:10" s="3" customFormat="1" ht="47.25" x14ac:dyDescent="0.2">
      <c r="A28" s="9" t="s">
        <v>45</v>
      </c>
      <c r="B28" s="25"/>
      <c r="C28" s="26"/>
      <c r="D28" s="27" t="s">
        <v>49</v>
      </c>
      <c r="E28" s="38"/>
      <c r="F28" s="40"/>
      <c r="G28" s="6">
        <f t="shared" ref="G28:G30" si="7">SUM(H28:I28)</f>
        <v>0</v>
      </c>
      <c r="H28" s="11">
        <f t="shared" ref="H28:J28" si="8">H29</f>
        <v>0</v>
      </c>
      <c r="I28" s="11">
        <f t="shared" si="8"/>
        <v>0</v>
      </c>
      <c r="J28" s="11">
        <f t="shared" si="8"/>
        <v>0</v>
      </c>
    </row>
    <row r="29" spans="1:10" s="3" customFormat="1" ht="47.25" x14ac:dyDescent="0.2">
      <c r="A29" s="9" t="s">
        <v>46</v>
      </c>
      <c r="B29" s="25"/>
      <c r="C29" s="26"/>
      <c r="D29" s="27" t="s">
        <v>49</v>
      </c>
      <c r="E29" s="38"/>
      <c r="F29" s="40"/>
      <c r="G29" s="6">
        <f t="shared" si="7"/>
        <v>0</v>
      </c>
      <c r="H29" s="11">
        <f>SUM(H30)</f>
        <v>0</v>
      </c>
      <c r="I29" s="11">
        <f t="shared" ref="I29:J29" si="9">SUM(I30)</f>
        <v>0</v>
      </c>
      <c r="J29" s="11">
        <f t="shared" si="9"/>
        <v>0</v>
      </c>
    </row>
    <row r="30" spans="1:10" s="3" customFormat="1" ht="78" customHeight="1" x14ac:dyDescent="0.2">
      <c r="A30" s="21" t="s">
        <v>47</v>
      </c>
      <c r="B30" s="28" t="s">
        <v>48</v>
      </c>
      <c r="C30" s="21" t="s">
        <v>14</v>
      </c>
      <c r="D30" s="23" t="s">
        <v>51</v>
      </c>
      <c r="E30" s="40" t="s">
        <v>60</v>
      </c>
      <c r="F30" s="40" t="s">
        <v>58</v>
      </c>
      <c r="G30" s="6">
        <f t="shared" si="7"/>
        <v>0</v>
      </c>
      <c r="H30" s="14"/>
      <c r="I30" s="14"/>
      <c r="J30" s="15"/>
    </row>
    <row r="31" spans="1:10" s="3" customFormat="1" ht="16.5" customHeight="1" x14ac:dyDescent="0.2">
      <c r="A31" s="1"/>
      <c r="B31" s="1"/>
      <c r="C31" s="30"/>
      <c r="D31" s="31" t="s">
        <v>4</v>
      </c>
      <c r="E31" s="42"/>
      <c r="F31" s="42"/>
      <c r="G31" s="6">
        <f>SUM(H31:I31)</f>
        <v>1430990</v>
      </c>
      <c r="H31" s="11">
        <f>SUM(H24,H17,H12,H28)</f>
        <v>908990</v>
      </c>
      <c r="I31" s="11">
        <f>SUM(I24,I17,I12,I28)</f>
        <v>522000</v>
      </c>
      <c r="J31" s="11">
        <f>SUM(J24,J17,J12,J28)</f>
        <v>182000</v>
      </c>
    </row>
    <row r="32" spans="1:10" x14ac:dyDescent="0.2">
      <c r="G32" s="32"/>
    </row>
    <row r="33" spans="1:8" s="3" customFormat="1" ht="15.75" x14ac:dyDescent="0.2">
      <c r="A33" s="3" t="s">
        <v>43</v>
      </c>
      <c r="E33" s="43"/>
      <c r="F33" s="43"/>
      <c r="H33" s="3" t="s">
        <v>44</v>
      </c>
    </row>
    <row r="34" spans="1:8" x14ac:dyDescent="0.2">
      <c r="G34" s="32"/>
    </row>
    <row r="35" spans="1:8" x14ac:dyDescent="0.2">
      <c r="G35" s="32"/>
    </row>
  </sheetData>
  <mergeCells count="16">
    <mergeCell ref="D14:D16"/>
    <mergeCell ref="B14:B16"/>
    <mergeCell ref="C14:C16"/>
    <mergeCell ref="I9:J9"/>
    <mergeCell ref="A6:J6"/>
    <mergeCell ref="B7:C7"/>
    <mergeCell ref="B8:C8"/>
    <mergeCell ref="E9:E10"/>
    <mergeCell ref="F9:F10"/>
    <mergeCell ref="G9:G10"/>
    <mergeCell ref="H9:H10"/>
    <mergeCell ref="A14:A15"/>
    <mergeCell ref="A9:A10"/>
    <mergeCell ref="B9:B10"/>
    <mergeCell ref="C9:C10"/>
    <mergeCell ref="D9:D10"/>
  </mergeCells>
  <pageMargins left="0.39370078740157483" right="0.39370078740157483" top="0.39370078740157483" bottom="0.19685039370078741" header="0.31496062992125984" footer="0.31496062992125984"/>
  <pageSetup paperSize="9" scale="65" orientation="landscape" r:id="rId1"/>
  <rowBreaks count="1" manualBreakCount="1">
    <brk id="3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додаток 7 2023</vt:lpstr>
      <vt:lpstr>'додаток 7 2023'!Заголовки_для_печати</vt:lpstr>
      <vt:lpstr>'додаток 7 2023'!Область_печати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Пользователь Windows</cp:lastModifiedBy>
  <cp:lastPrinted>2023-12-19T12:54:25Z</cp:lastPrinted>
  <dcterms:created xsi:type="dcterms:W3CDTF">2014-01-17T10:52:16Z</dcterms:created>
  <dcterms:modified xsi:type="dcterms:W3CDTF">2023-12-19T13:47:16Z</dcterms:modified>
</cp:coreProperties>
</file>